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 activeTab="1"/>
  </bookViews>
  <sheets>
    <sheet name="2014" sheetId="1" r:id="rId1"/>
    <sheet name="2015" sheetId="2" r:id="rId2"/>
  </sheets>
  <definedNames>
    <definedName name="_xlnm.Print_Area" localSheetId="0">'2014'!$B$3:$O$23</definedName>
    <definedName name="_xlnm.Print_Area" localSheetId="1">'2015'!$B$3:$O$23</definedName>
  </definedNames>
  <calcPr calcId="125725" refMode="R1C1"/>
</workbook>
</file>

<file path=xl/calcChain.xml><?xml version="1.0" encoding="utf-8"?>
<calcChain xmlns="http://schemas.openxmlformats.org/spreadsheetml/2006/main">
  <c r="M21" i="2"/>
  <c r="O21" s="1"/>
  <c r="H21"/>
  <c r="M20"/>
  <c r="H20"/>
  <c r="O20" s="1"/>
  <c r="M19"/>
  <c r="O19" s="1"/>
  <c r="H19"/>
  <c r="M18"/>
  <c r="H18"/>
  <c r="O18" s="1"/>
  <c r="M17"/>
  <c r="O17" s="1"/>
  <c r="H17"/>
  <c r="M16"/>
  <c r="H16"/>
  <c r="O16" s="1"/>
  <c r="M15"/>
  <c r="O15" s="1"/>
  <c r="H15"/>
  <c r="M14"/>
  <c r="H14"/>
  <c r="O14" s="1"/>
  <c r="M13"/>
  <c r="O13" s="1"/>
  <c r="H13"/>
  <c r="M12"/>
  <c r="H12"/>
  <c r="O12" s="1"/>
  <c r="M11"/>
  <c r="O11" s="1"/>
  <c r="H11"/>
  <c r="M10"/>
  <c r="H10"/>
  <c r="O10" s="1"/>
  <c r="M9"/>
  <c r="O9" s="1"/>
  <c r="H9"/>
  <c r="M8"/>
  <c r="E8"/>
  <c r="C8"/>
  <c r="H8" s="1"/>
  <c r="O8" s="1"/>
  <c r="M7"/>
  <c r="O7" s="1"/>
  <c r="H7"/>
  <c r="M6"/>
  <c r="M22" s="1"/>
  <c r="H6"/>
  <c r="H22" s="1"/>
  <c r="M21" i="1"/>
  <c r="O21" s="1"/>
  <c r="H21"/>
  <c r="M20"/>
  <c r="O20" s="1"/>
  <c r="H20"/>
  <c r="M19"/>
  <c r="O19" s="1"/>
  <c r="H19"/>
  <c r="M18"/>
  <c r="O18" s="1"/>
  <c r="H18"/>
  <c r="M17"/>
  <c r="O17" s="1"/>
  <c r="H17"/>
  <c r="M16"/>
  <c r="O16" s="1"/>
  <c r="H16"/>
  <c r="M15"/>
  <c r="O15" s="1"/>
  <c r="H15"/>
  <c r="M14"/>
  <c r="O14" s="1"/>
  <c r="H14"/>
  <c r="M13"/>
  <c r="O13" s="1"/>
  <c r="H13"/>
  <c r="M12"/>
  <c r="H12"/>
  <c r="O12" s="1"/>
  <c r="M11"/>
  <c r="O11" s="1"/>
  <c r="H11"/>
  <c r="M10"/>
  <c r="O10" s="1"/>
  <c r="H10"/>
  <c r="M9"/>
  <c r="O9" s="1"/>
  <c r="H9"/>
  <c r="M8"/>
  <c r="E8"/>
  <c r="C8"/>
  <c r="H8" s="1"/>
  <c r="M7"/>
  <c r="O7" s="1"/>
  <c r="H7"/>
  <c r="M6"/>
  <c r="O6" s="1"/>
  <c r="H6"/>
  <c r="H22" s="1"/>
  <c r="O6" i="2" l="1"/>
  <c r="O22" s="1"/>
  <c r="O23" s="1"/>
  <c r="O8" i="1"/>
  <c r="O22" s="1"/>
  <c r="O23" s="1"/>
  <c r="M22"/>
</calcChain>
</file>

<file path=xl/sharedStrings.xml><?xml version="1.0" encoding="utf-8"?>
<sst xmlns="http://schemas.openxmlformats.org/spreadsheetml/2006/main" count="55" uniqueCount="27">
  <si>
    <t>Затраты на ТСЖ в счет арендной платы Уником за подвалы (2014 год)</t>
  </si>
  <si>
    <t>материалы</t>
  </si>
  <si>
    <t>Итого</t>
  </si>
  <si>
    <t>Работы</t>
  </si>
  <si>
    <t>транспортные</t>
  </si>
  <si>
    <t>Канализация 4 подъезд</t>
  </si>
  <si>
    <t>ремонт ливневки, кровли</t>
  </si>
  <si>
    <t>Скамейки</t>
  </si>
  <si>
    <t>устранение аварии 6 января</t>
  </si>
  <si>
    <t>информ доски</t>
  </si>
  <si>
    <t>материалы для косметического ремонта подъездов (приобретение)</t>
  </si>
  <si>
    <t>уборка снега со двора</t>
  </si>
  <si>
    <t>ремонт плитки в подъездах</t>
  </si>
  <si>
    <t>ремонт счетчика газа с поверкой</t>
  </si>
  <si>
    <t>чистка снега с кровли</t>
  </si>
  <si>
    <t>демонтаж детской площадки</t>
  </si>
  <si>
    <t>замена светильников по чердаку</t>
  </si>
  <si>
    <t>Окраска бардюров, элементов благоустройства</t>
  </si>
  <si>
    <t>режимная наладка котлов</t>
  </si>
  <si>
    <t>Всего</t>
  </si>
  <si>
    <t>материалы для кап ремонта вводного узла ХВС (воды) - Трубы, счетчик, запорка</t>
  </si>
  <si>
    <t>материалы для косметического ремонта подъездов (приобретение) Краска, грунтовка.</t>
  </si>
  <si>
    <t>уборка снега</t>
  </si>
  <si>
    <t xml:space="preserve">ремонт домофона </t>
  </si>
  <si>
    <t xml:space="preserve">ремонт антенны март </t>
  </si>
  <si>
    <t>прокладка кабеля на 5 и 6 подъезды</t>
  </si>
  <si>
    <t>насос на ГВС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</si>
</sst>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 applyAlignment="1">
      <alignment wrapText="1"/>
    </xf>
    <xf numFmtId="0" fontId="0" fillId="0" borderId="4" xfId="0" applyBorder="1"/>
    <xf numFmtId="3" fontId="0" fillId="0" borderId="0" xfId="0" applyNumberFormat="1"/>
    <xf numFmtId="3" fontId="1" fillId="0" borderId="5" xfId="0" applyNumberFormat="1" applyFont="1" applyBorder="1"/>
    <xf numFmtId="0" fontId="0" fillId="0" borderId="6" xfId="0" applyBorder="1"/>
    <xf numFmtId="3" fontId="0" fillId="0" borderId="7" xfId="0" applyNumberFormat="1" applyBorder="1"/>
    <xf numFmtId="3" fontId="1" fillId="0" borderId="2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workbookViewId="0">
      <selection activeCell="N30" sqref="N30"/>
    </sheetView>
  </sheetViews>
  <sheetFormatPr defaultRowHeight="15"/>
  <cols>
    <col min="2" max="2" width="46.28515625" customWidth="1"/>
    <col min="4" max="4" width="0" hidden="1" customWidth="1"/>
    <col min="5" max="5" width="6.7109375" customWidth="1"/>
    <col min="6" max="6" width="7.5703125" customWidth="1"/>
    <col min="7" max="7" width="0" hidden="1" customWidth="1"/>
    <col min="10" max="10" width="6.85546875" customWidth="1"/>
    <col min="11" max="11" width="7" customWidth="1"/>
    <col min="12" max="12" width="8.85546875" customWidth="1"/>
    <col min="14" max="14" width="15.140625" customWidth="1"/>
  </cols>
  <sheetData>
    <row r="3" spans="2:15">
      <c r="C3" t="s">
        <v>0</v>
      </c>
    </row>
    <row r="5" spans="2:15">
      <c r="B5" s="1"/>
      <c r="C5" s="16" t="s">
        <v>1</v>
      </c>
      <c r="D5" s="16"/>
      <c r="E5" s="16"/>
      <c r="F5" s="16"/>
      <c r="G5" s="16"/>
      <c r="H5" s="2" t="s">
        <v>2</v>
      </c>
      <c r="I5" s="16" t="s">
        <v>3</v>
      </c>
      <c r="J5" s="16"/>
      <c r="K5" s="16"/>
      <c r="L5" s="16"/>
      <c r="M5" s="2" t="s">
        <v>2</v>
      </c>
      <c r="N5" s="3" t="s">
        <v>4</v>
      </c>
      <c r="O5" s="3" t="s">
        <v>2</v>
      </c>
    </row>
    <row r="6" spans="2:15">
      <c r="B6" s="1" t="s">
        <v>5</v>
      </c>
      <c r="C6" s="4">
        <v>7600</v>
      </c>
      <c r="D6" s="4"/>
      <c r="E6" s="4"/>
      <c r="F6" s="4"/>
      <c r="G6" s="4"/>
      <c r="H6" s="5">
        <f>SUM(C6:G6)</f>
        <v>7600</v>
      </c>
      <c r="I6" s="4">
        <v>18250</v>
      </c>
      <c r="J6" s="4">
        <v>3650</v>
      </c>
      <c r="K6" s="4"/>
      <c r="L6" s="4"/>
      <c r="M6" s="5">
        <f>I6+J6+L6</f>
        <v>21900</v>
      </c>
      <c r="N6" s="4"/>
      <c r="O6" s="5">
        <f>N6+M6+H6</f>
        <v>29500</v>
      </c>
    </row>
    <row r="7" spans="2:15" ht="15.75" thickBot="1">
      <c r="B7" s="1" t="s">
        <v>6</v>
      </c>
      <c r="C7" s="4"/>
      <c r="D7" s="4"/>
      <c r="E7" s="4"/>
      <c r="F7" s="4"/>
      <c r="G7" s="4"/>
      <c r="H7" s="5">
        <f t="shared" ref="H7:H21" si="0">SUM(C7:G7)</f>
        <v>0</v>
      </c>
      <c r="I7" s="4">
        <v>5000</v>
      </c>
      <c r="J7" s="4"/>
      <c r="K7" s="4"/>
      <c r="L7" s="4"/>
      <c r="M7" s="5">
        <f t="shared" ref="M7:M21" si="1">I7+J7+L7</f>
        <v>5000</v>
      </c>
      <c r="N7" s="4"/>
      <c r="O7" s="5">
        <f t="shared" ref="O7:O21" si="2">N7+M7+H7</f>
        <v>5000</v>
      </c>
    </row>
    <row r="8" spans="2:15" ht="15.75" thickBot="1">
      <c r="B8" s="6" t="s">
        <v>7</v>
      </c>
      <c r="C8" s="4">
        <f>5*5000</f>
        <v>25000</v>
      </c>
      <c r="D8" s="4"/>
      <c r="E8" s="4">
        <f>2*3500</f>
        <v>7000</v>
      </c>
      <c r="F8" s="4"/>
      <c r="G8" s="4"/>
      <c r="H8" s="5">
        <f t="shared" si="0"/>
        <v>32000</v>
      </c>
      <c r="I8" s="4">
        <v>5000</v>
      </c>
      <c r="J8" s="4"/>
      <c r="K8" s="4"/>
      <c r="L8" s="4"/>
      <c r="M8" s="5">
        <f t="shared" si="1"/>
        <v>5000</v>
      </c>
      <c r="N8" s="4"/>
      <c r="O8" s="5">
        <f t="shared" si="2"/>
        <v>37000</v>
      </c>
    </row>
    <row r="9" spans="2:15" ht="15.75" thickBot="1">
      <c r="B9" s="7" t="s">
        <v>8</v>
      </c>
      <c r="C9" s="4">
        <v>4000</v>
      </c>
      <c r="D9" s="4"/>
      <c r="E9" s="4"/>
      <c r="F9" s="4"/>
      <c r="G9" s="4"/>
      <c r="H9" s="5">
        <f t="shared" si="0"/>
        <v>4000</v>
      </c>
      <c r="I9" s="4">
        <v>8500</v>
      </c>
      <c r="J9" s="4"/>
      <c r="K9" s="4"/>
      <c r="L9" s="4"/>
      <c r="M9" s="5">
        <f t="shared" si="1"/>
        <v>8500</v>
      </c>
      <c r="N9" s="4"/>
      <c r="O9" s="5">
        <f t="shared" si="2"/>
        <v>12500</v>
      </c>
    </row>
    <row r="10" spans="2:15" ht="15.75" thickBot="1">
      <c r="B10" s="7" t="s">
        <v>9</v>
      </c>
      <c r="C10" s="4">
        <v>3000</v>
      </c>
      <c r="D10" s="4"/>
      <c r="E10" s="4"/>
      <c r="F10" s="4"/>
      <c r="G10" s="4"/>
      <c r="H10" s="5">
        <f t="shared" si="0"/>
        <v>3000</v>
      </c>
      <c r="I10" s="4"/>
      <c r="J10" s="4"/>
      <c r="K10" s="4"/>
      <c r="L10" s="4"/>
      <c r="M10" s="5">
        <f t="shared" si="1"/>
        <v>0</v>
      </c>
      <c r="N10" s="4"/>
      <c r="O10" s="5">
        <f t="shared" si="2"/>
        <v>3000</v>
      </c>
    </row>
    <row r="11" spans="2:15" ht="30">
      <c r="B11" s="8" t="s">
        <v>21</v>
      </c>
      <c r="C11" s="4">
        <v>32850</v>
      </c>
      <c r="D11" s="4"/>
      <c r="E11" s="4"/>
      <c r="F11" s="4"/>
      <c r="G11" s="4"/>
      <c r="H11" s="5">
        <f t="shared" si="0"/>
        <v>32850</v>
      </c>
      <c r="I11" s="4"/>
      <c r="J11" s="4"/>
      <c r="K11" s="4"/>
      <c r="L11" s="4"/>
      <c r="M11" s="5">
        <f t="shared" si="1"/>
        <v>0</v>
      </c>
      <c r="N11" s="4"/>
      <c r="O11" s="5">
        <f t="shared" si="2"/>
        <v>32850</v>
      </c>
    </row>
    <row r="12" spans="2:15" ht="30">
      <c r="B12" s="8" t="s">
        <v>20</v>
      </c>
      <c r="C12" s="4">
        <v>27340</v>
      </c>
      <c r="D12" s="4"/>
      <c r="E12" s="4"/>
      <c r="F12" s="4">
        <v>5850</v>
      </c>
      <c r="G12" s="4"/>
      <c r="H12" s="5">
        <f t="shared" si="0"/>
        <v>33190</v>
      </c>
      <c r="I12" s="4"/>
      <c r="J12" s="4"/>
      <c r="K12" s="4"/>
      <c r="L12" s="4"/>
      <c r="M12" s="5">
        <f t="shared" si="1"/>
        <v>0</v>
      </c>
      <c r="N12" s="4"/>
      <c r="O12" s="5">
        <f t="shared" si="2"/>
        <v>33190</v>
      </c>
    </row>
    <row r="13" spans="2:15">
      <c r="B13" s="1" t="s">
        <v>11</v>
      </c>
      <c r="C13" s="4"/>
      <c r="D13" s="4"/>
      <c r="E13" s="4"/>
      <c r="F13" s="4"/>
      <c r="G13" s="4"/>
      <c r="H13" s="5">
        <f t="shared" si="0"/>
        <v>0</v>
      </c>
      <c r="I13" s="4">
        <v>15000</v>
      </c>
      <c r="J13" s="4">
        <v>15000</v>
      </c>
      <c r="K13" s="4">
        <v>16000</v>
      </c>
      <c r="L13" s="4">
        <v>4500</v>
      </c>
      <c r="M13" s="5">
        <f t="shared" si="1"/>
        <v>34500</v>
      </c>
      <c r="N13" s="4"/>
      <c r="O13" s="5">
        <f t="shared" si="2"/>
        <v>34500</v>
      </c>
    </row>
    <row r="14" spans="2:15">
      <c r="B14" s="1" t="s">
        <v>12</v>
      </c>
      <c r="C14" s="4">
        <v>2140</v>
      </c>
      <c r="D14" s="4"/>
      <c r="E14" s="4"/>
      <c r="F14" s="4"/>
      <c r="G14" s="4"/>
      <c r="H14" s="5">
        <f t="shared" si="0"/>
        <v>2140</v>
      </c>
      <c r="I14" s="4">
        <v>5200</v>
      </c>
      <c r="J14" s="4"/>
      <c r="K14" s="4"/>
      <c r="L14" s="4"/>
      <c r="M14" s="5">
        <f t="shared" si="1"/>
        <v>5200</v>
      </c>
      <c r="N14" s="4"/>
      <c r="O14" s="5">
        <f t="shared" si="2"/>
        <v>7340</v>
      </c>
    </row>
    <row r="15" spans="2:15">
      <c r="B15" s="1" t="s">
        <v>13</v>
      </c>
      <c r="C15" s="4">
        <v>25800</v>
      </c>
      <c r="D15" s="4"/>
      <c r="E15" s="4"/>
      <c r="F15" s="4"/>
      <c r="G15" s="4"/>
      <c r="H15" s="5">
        <f t="shared" si="0"/>
        <v>25800</v>
      </c>
      <c r="I15" s="4">
        <v>2800</v>
      </c>
      <c r="J15" s="4"/>
      <c r="K15" s="4"/>
      <c r="L15" s="4"/>
      <c r="M15" s="5">
        <f t="shared" si="1"/>
        <v>2800</v>
      </c>
      <c r="N15" s="4"/>
      <c r="O15" s="5">
        <f t="shared" si="2"/>
        <v>28600</v>
      </c>
    </row>
    <row r="16" spans="2:15">
      <c r="B16" s="1" t="s">
        <v>14</v>
      </c>
      <c r="C16" s="4"/>
      <c r="D16" s="4"/>
      <c r="E16" s="4"/>
      <c r="F16" s="4"/>
      <c r="G16" s="4"/>
      <c r="H16" s="5">
        <f t="shared" si="0"/>
        <v>0</v>
      </c>
      <c r="I16" s="4">
        <v>76000</v>
      </c>
      <c r="J16" s="4"/>
      <c r="K16" s="4"/>
      <c r="L16" s="4"/>
      <c r="M16" s="5">
        <f t="shared" si="1"/>
        <v>76000</v>
      </c>
      <c r="N16" s="4"/>
      <c r="O16" s="5">
        <f t="shared" si="2"/>
        <v>76000</v>
      </c>
    </row>
    <row r="17" spans="2:15">
      <c r="B17" s="1" t="s">
        <v>15</v>
      </c>
      <c r="C17" s="4"/>
      <c r="D17" s="4"/>
      <c r="E17" s="4"/>
      <c r="F17" s="4"/>
      <c r="G17" s="4"/>
      <c r="H17" s="5">
        <f t="shared" si="0"/>
        <v>0</v>
      </c>
      <c r="I17" s="4">
        <v>7800</v>
      </c>
      <c r="J17" s="4"/>
      <c r="K17" s="4"/>
      <c r="L17" s="4"/>
      <c r="M17" s="5">
        <f t="shared" si="1"/>
        <v>7800</v>
      </c>
      <c r="N17" s="4"/>
      <c r="O17" s="5">
        <f t="shared" si="2"/>
        <v>7800</v>
      </c>
    </row>
    <row r="18" spans="2:15">
      <c r="B18" s="1" t="s">
        <v>16</v>
      </c>
      <c r="C18" s="4">
        <v>4560</v>
      </c>
      <c r="D18" s="4"/>
      <c r="E18" s="4"/>
      <c r="F18" s="4"/>
      <c r="G18" s="4"/>
      <c r="H18" s="5">
        <f t="shared" si="0"/>
        <v>4560</v>
      </c>
      <c r="I18" s="4">
        <v>6300</v>
      </c>
      <c r="J18" s="4"/>
      <c r="K18" s="4"/>
      <c r="L18" s="4"/>
      <c r="M18" s="5">
        <f t="shared" si="1"/>
        <v>6300</v>
      </c>
      <c r="N18" s="4"/>
      <c r="O18" s="5">
        <f t="shared" si="2"/>
        <v>10860</v>
      </c>
    </row>
    <row r="19" spans="2:15" ht="30">
      <c r="B19" s="8" t="s">
        <v>10</v>
      </c>
      <c r="C19" s="4">
        <v>32850</v>
      </c>
      <c r="D19" s="4"/>
      <c r="E19" s="4"/>
      <c r="F19" s="4"/>
      <c r="G19" s="4"/>
      <c r="H19" s="5">
        <f t="shared" si="0"/>
        <v>32850</v>
      </c>
      <c r="I19" s="4"/>
      <c r="J19" s="4"/>
      <c r="K19" s="4"/>
      <c r="L19" s="4"/>
      <c r="M19" s="5">
        <f t="shared" si="1"/>
        <v>0</v>
      </c>
      <c r="N19" s="4"/>
      <c r="O19" s="5">
        <f t="shared" si="2"/>
        <v>32850</v>
      </c>
    </row>
    <row r="20" spans="2:15">
      <c r="B20" s="8" t="s">
        <v>17</v>
      </c>
      <c r="C20" s="4">
        <v>9820</v>
      </c>
      <c r="D20" s="4"/>
      <c r="E20" s="4">
        <v>120</v>
      </c>
      <c r="F20" s="4">
        <v>430</v>
      </c>
      <c r="G20" s="4"/>
      <c r="H20" s="5">
        <f t="shared" si="0"/>
        <v>10370</v>
      </c>
      <c r="I20" s="4">
        <v>2500</v>
      </c>
      <c r="J20" s="4"/>
      <c r="K20" s="4"/>
      <c r="L20" s="4"/>
      <c r="M20" s="5">
        <f t="shared" si="1"/>
        <v>2500</v>
      </c>
      <c r="N20" s="4"/>
      <c r="O20" s="5">
        <f t="shared" si="2"/>
        <v>12870</v>
      </c>
    </row>
    <row r="21" spans="2:15">
      <c r="B21" s="1" t="s">
        <v>18</v>
      </c>
      <c r="C21" s="4"/>
      <c r="D21" s="4"/>
      <c r="E21" s="4"/>
      <c r="F21" s="4"/>
      <c r="G21" s="4"/>
      <c r="H21" s="5">
        <f t="shared" si="0"/>
        <v>0</v>
      </c>
      <c r="I21" s="4">
        <v>72000</v>
      </c>
      <c r="J21" s="4"/>
      <c r="K21" s="4"/>
      <c r="L21" s="4"/>
      <c r="M21" s="5">
        <f t="shared" si="1"/>
        <v>72000</v>
      </c>
      <c r="N21" s="4"/>
      <c r="O21" s="5">
        <f t="shared" si="2"/>
        <v>72000</v>
      </c>
    </row>
    <row r="22" spans="2:15" ht="15.75" thickBot="1">
      <c r="B22" s="9" t="s">
        <v>2</v>
      </c>
      <c r="C22" s="10"/>
      <c r="D22" s="10"/>
      <c r="E22" s="10"/>
      <c r="F22" s="10"/>
      <c r="G22" s="10"/>
      <c r="H22" s="11">
        <f>SUM(H6:H21)</f>
        <v>188360</v>
      </c>
      <c r="I22" s="10"/>
      <c r="J22" s="10"/>
      <c r="K22" s="10"/>
      <c r="L22" s="10"/>
      <c r="M22" s="11">
        <f>SUM(M6:M21)</f>
        <v>247500</v>
      </c>
      <c r="N22" s="10"/>
      <c r="O22" s="11">
        <f>SUM(O6:O21)</f>
        <v>435860</v>
      </c>
    </row>
    <row r="23" spans="2:15" ht="15.75" thickBot="1">
      <c r="B23" s="12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>O22</f>
        <v>435860</v>
      </c>
    </row>
  </sheetData>
  <mergeCells count="2">
    <mergeCell ref="C5:G5"/>
    <mergeCell ref="I5:L5"/>
  </mergeCells>
  <pageMargins left="0.31496062992125984" right="0.31496062992125984" top="0.31496062992125984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1"/>
  <sheetViews>
    <sheetView tabSelected="1" workbookViewId="0">
      <selection activeCell="B32" sqref="B32"/>
    </sheetView>
  </sheetViews>
  <sheetFormatPr defaultRowHeight="15"/>
  <cols>
    <col min="2" max="2" width="46.28515625" customWidth="1"/>
    <col min="4" max="4" width="0" hidden="1" customWidth="1"/>
    <col min="5" max="5" width="6.7109375" customWidth="1"/>
    <col min="6" max="6" width="7.5703125" customWidth="1"/>
    <col min="7" max="7" width="0" hidden="1" customWidth="1"/>
    <col min="10" max="10" width="6.85546875" customWidth="1"/>
    <col min="11" max="11" width="7" customWidth="1"/>
    <col min="12" max="12" width="8.85546875" customWidth="1"/>
    <col min="14" max="14" width="15.140625" customWidth="1"/>
  </cols>
  <sheetData>
    <row r="3" spans="2:15">
      <c r="C3" t="s">
        <v>0</v>
      </c>
    </row>
    <row r="5" spans="2:15">
      <c r="B5" s="1"/>
      <c r="C5" s="16" t="s">
        <v>1</v>
      </c>
      <c r="D5" s="16"/>
      <c r="E5" s="16"/>
      <c r="F5" s="16"/>
      <c r="G5" s="16"/>
      <c r="H5" s="15" t="s">
        <v>2</v>
      </c>
      <c r="I5" s="16" t="s">
        <v>3</v>
      </c>
      <c r="J5" s="16"/>
      <c r="K5" s="16"/>
      <c r="L5" s="16"/>
      <c r="M5" s="15" t="s">
        <v>2</v>
      </c>
      <c r="N5" s="3" t="s">
        <v>4</v>
      </c>
      <c r="O5" s="3" t="s">
        <v>2</v>
      </c>
    </row>
    <row r="6" spans="2:15">
      <c r="B6" s="1" t="s">
        <v>5</v>
      </c>
      <c r="C6" s="4">
        <v>7600</v>
      </c>
      <c r="D6" s="4"/>
      <c r="E6" s="4"/>
      <c r="F6" s="4"/>
      <c r="G6" s="4"/>
      <c r="H6" s="5">
        <f>SUM(C6:G6)</f>
        <v>7600</v>
      </c>
      <c r="I6" s="4">
        <v>18250</v>
      </c>
      <c r="J6" s="4">
        <v>3650</v>
      </c>
      <c r="K6" s="4"/>
      <c r="L6" s="4"/>
      <c r="M6" s="5">
        <f>I6+J6+L6</f>
        <v>21900</v>
      </c>
      <c r="N6" s="4"/>
      <c r="O6" s="5">
        <f>N6+M6+H6</f>
        <v>29500</v>
      </c>
    </row>
    <row r="7" spans="2:15" ht="15.75" thickBot="1">
      <c r="B7" s="1" t="s">
        <v>6</v>
      </c>
      <c r="C7" s="4"/>
      <c r="D7" s="4"/>
      <c r="E7" s="4"/>
      <c r="F7" s="4"/>
      <c r="G7" s="4"/>
      <c r="H7" s="5">
        <f t="shared" ref="H7:H21" si="0">SUM(C7:G7)</f>
        <v>0</v>
      </c>
      <c r="I7" s="4">
        <v>5000</v>
      </c>
      <c r="J7" s="4"/>
      <c r="K7" s="4"/>
      <c r="L7" s="4"/>
      <c r="M7" s="5">
        <f t="shared" ref="M7:M21" si="1">I7+J7+L7</f>
        <v>5000</v>
      </c>
      <c r="N7" s="4"/>
      <c r="O7" s="5">
        <f t="shared" ref="O7:O21" si="2">N7+M7+H7</f>
        <v>5000</v>
      </c>
    </row>
    <row r="8" spans="2:15" ht="15.75" thickBot="1">
      <c r="B8" s="6" t="s">
        <v>7</v>
      </c>
      <c r="C8" s="4">
        <f>5*5000</f>
        <v>25000</v>
      </c>
      <c r="D8" s="4"/>
      <c r="E8" s="4">
        <f>2*3500</f>
        <v>7000</v>
      </c>
      <c r="F8" s="4"/>
      <c r="G8" s="4"/>
      <c r="H8" s="5">
        <f t="shared" si="0"/>
        <v>32000</v>
      </c>
      <c r="I8" s="4">
        <v>5000</v>
      </c>
      <c r="J8" s="4"/>
      <c r="K8" s="4"/>
      <c r="L8" s="4"/>
      <c r="M8" s="5">
        <f t="shared" si="1"/>
        <v>5000</v>
      </c>
      <c r="N8" s="4"/>
      <c r="O8" s="5">
        <f t="shared" si="2"/>
        <v>37000</v>
      </c>
    </row>
    <row r="9" spans="2:15" ht="15.75" thickBot="1">
      <c r="B9" s="7" t="s">
        <v>8</v>
      </c>
      <c r="C9" s="4">
        <v>4000</v>
      </c>
      <c r="D9" s="4"/>
      <c r="E9" s="4"/>
      <c r="F9" s="4"/>
      <c r="G9" s="4"/>
      <c r="H9" s="5">
        <f t="shared" si="0"/>
        <v>4000</v>
      </c>
      <c r="I9" s="4">
        <v>8500</v>
      </c>
      <c r="J9" s="4"/>
      <c r="K9" s="4"/>
      <c r="L9" s="4"/>
      <c r="M9" s="5">
        <f t="shared" si="1"/>
        <v>8500</v>
      </c>
      <c r="N9" s="4"/>
      <c r="O9" s="5">
        <f t="shared" si="2"/>
        <v>12500</v>
      </c>
    </row>
    <row r="10" spans="2:15" ht="15.75" thickBot="1">
      <c r="B10" s="7" t="s">
        <v>9</v>
      </c>
      <c r="C10" s="4">
        <v>3000</v>
      </c>
      <c r="D10" s="4"/>
      <c r="E10" s="4"/>
      <c r="F10" s="4"/>
      <c r="G10" s="4"/>
      <c r="H10" s="5">
        <f t="shared" si="0"/>
        <v>3000</v>
      </c>
      <c r="I10" s="4"/>
      <c r="J10" s="4"/>
      <c r="K10" s="4"/>
      <c r="L10" s="4"/>
      <c r="M10" s="5">
        <f t="shared" si="1"/>
        <v>0</v>
      </c>
      <c r="N10" s="4"/>
      <c r="O10" s="5">
        <f t="shared" si="2"/>
        <v>3000</v>
      </c>
    </row>
    <row r="11" spans="2:15" ht="30">
      <c r="B11" s="8" t="s">
        <v>21</v>
      </c>
      <c r="C11" s="4">
        <v>32850</v>
      </c>
      <c r="D11" s="4"/>
      <c r="E11" s="4"/>
      <c r="F11" s="4"/>
      <c r="G11" s="4"/>
      <c r="H11" s="5">
        <f t="shared" si="0"/>
        <v>32850</v>
      </c>
      <c r="I11" s="4"/>
      <c r="J11" s="4"/>
      <c r="K11" s="4"/>
      <c r="L11" s="4"/>
      <c r="M11" s="5">
        <f t="shared" si="1"/>
        <v>0</v>
      </c>
      <c r="N11" s="4"/>
      <c r="O11" s="5">
        <f t="shared" si="2"/>
        <v>32850</v>
      </c>
    </row>
    <row r="12" spans="2:15" ht="30">
      <c r="B12" s="8" t="s">
        <v>20</v>
      </c>
      <c r="C12" s="4">
        <v>27340</v>
      </c>
      <c r="D12" s="4"/>
      <c r="E12" s="4"/>
      <c r="F12" s="4">
        <v>5850</v>
      </c>
      <c r="G12" s="4"/>
      <c r="H12" s="5">
        <f t="shared" si="0"/>
        <v>33190</v>
      </c>
      <c r="I12" s="4"/>
      <c r="J12" s="4"/>
      <c r="K12" s="4"/>
      <c r="L12" s="4"/>
      <c r="M12" s="5">
        <f t="shared" si="1"/>
        <v>0</v>
      </c>
      <c r="N12" s="4"/>
      <c r="O12" s="5">
        <f t="shared" si="2"/>
        <v>33190</v>
      </c>
    </row>
    <row r="13" spans="2:15">
      <c r="B13" s="1" t="s">
        <v>11</v>
      </c>
      <c r="C13" s="4"/>
      <c r="D13" s="4"/>
      <c r="E13" s="4"/>
      <c r="F13" s="4"/>
      <c r="G13" s="4"/>
      <c r="H13" s="5">
        <f t="shared" si="0"/>
        <v>0</v>
      </c>
      <c r="I13" s="4">
        <v>15000</v>
      </c>
      <c r="J13" s="4">
        <v>15000</v>
      </c>
      <c r="K13" s="4">
        <v>16000</v>
      </c>
      <c r="L13" s="4">
        <v>4500</v>
      </c>
      <c r="M13" s="5">
        <f t="shared" si="1"/>
        <v>34500</v>
      </c>
      <c r="N13" s="4"/>
      <c r="O13" s="5">
        <f t="shared" si="2"/>
        <v>34500</v>
      </c>
    </row>
    <row r="14" spans="2:15">
      <c r="B14" s="1" t="s">
        <v>12</v>
      </c>
      <c r="C14" s="4">
        <v>2140</v>
      </c>
      <c r="D14" s="4"/>
      <c r="E14" s="4"/>
      <c r="F14" s="4"/>
      <c r="G14" s="4"/>
      <c r="H14" s="5">
        <f t="shared" si="0"/>
        <v>2140</v>
      </c>
      <c r="I14" s="4">
        <v>5200</v>
      </c>
      <c r="J14" s="4"/>
      <c r="K14" s="4"/>
      <c r="L14" s="4"/>
      <c r="M14" s="5">
        <f t="shared" si="1"/>
        <v>5200</v>
      </c>
      <c r="N14" s="4"/>
      <c r="O14" s="5">
        <f t="shared" si="2"/>
        <v>7340</v>
      </c>
    </row>
    <row r="15" spans="2:15">
      <c r="B15" s="1" t="s">
        <v>13</v>
      </c>
      <c r="C15" s="4">
        <v>25800</v>
      </c>
      <c r="D15" s="4"/>
      <c r="E15" s="4"/>
      <c r="F15" s="4"/>
      <c r="G15" s="4"/>
      <c r="H15" s="5">
        <f t="shared" si="0"/>
        <v>25800</v>
      </c>
      <c r="I15" s="4">
        <v>2800</v>
      </c>
      <c r="J15" s="4"/>
      <c r="K15" s="4"/>
      <c r="L15" s="4"/>
      <c r="M15" s="5">
        <f t="shared" si="1"/>
        <v>2800</v>
      </c>
      <c r="N15" s="4"/>
      <c r="O15" s="5">
        <f t="shared" si="2"/>
        <v>28600</v>
      </c>
    </row>
    <row r="16" spans="2:15">
      <c r="B16" s="1" t="s">
        <v>14</v>
      </c>
      <c r="C16" s="4"/>
      <c r="D16" s="4"/>
      <c r="E16" s="4"/>
      <c r="F16" s="4"/>
      <c r="G16" s="4"/>
      <c r="H16" s="5">
        <f t="shared" si="0"/>
        <v>0</v>
      </c>
      <c r="I16" s="4">
        <v>76000</v>
      </c>
      <c r="J16" s="4"/>
      <c r="K16" s="4"/>
      <c r="L16" s="4"/>
      <c r="M16" s="5">
        <f t="shared" si="1"/>
        <v>76000</v>
      </c>
      <c r="N16" s="4"/>
      <c r="O16" s="5">
        <f t="shared" si="2"/>
        <v>76000</v>
      </c>
    </row>
    <row r="17" spans="2:15">
      <c r="B17" s="1" t="s">
        <v>15</v>
      </c>
      <c r="C17" s="4"/>
      <c r="D17" s="4"/>
      <c r="E17" s="4"/>
      <c r="F17" s="4"/>
      <c r="G17" s="4"/>
      <c r="H17" s="5">
        <f t="shared" si="0"/>
        <v>0</v>
      </c>
      <c r="I17" s="4">
        <v>7800</v>
      </c>
      <c r="J17" s="4"/>
      <c r="K17" s="4"/>
      <c r="L17" s="4"/>
      <c r="M17" s="5">
        <f t="shared" si="1"/>
        <v>7800</v>
      </c>
      <c r="N17" s="4"/>
      <c r="O17" s="5">
        <f t="shared" si="2"/>
        <v>7800</v>
      </c>
    </row>
    <row r="18" spans="2:15">
      <c r="B18" s="1" t="s">
        <v>16</v>
      </c>
      <c r="C18" s="4">
        <v>4560</v>
      </c>
      <c r="D18" s="4"/>
      <c r="E18" s="4"/>
      <c r="F18" s="4"/>
      <c r="G18" s="4"/>
      <c r="H18" s="5">
        <f t="shared" si="0"/>
        <v>4560</v>
      </c>
      <c r="I18" s="4">
        <v>6300</v>
      </c>
      <c r="J18" s="4"/>
      <c r="K18" s="4"/>
      <c r="L18" s="4"/>
      <c r="M18" s="5">
        <f t="shared" si="1"/>
        <v>6300</v>
      </c>
      <c r="N18" s="4"/>
      <c r="O18" s="5">
        <f t="shared" si="2"/>
        <v>10860</v>
      </c>
    </row>
    <row r="19" spans="2:15" ht="30">
      <c r="B19" s="8" t="s">
        <v>10</v>
      </c>
      <c r="C19" s="4">
        <v>32850</v>
      </c>
      <c r="D19" s="4"/>
      <c r="E19" s="4"/>
      <c r="F19" s="4"/>
      <c r="G19" s="4"/>
      <c r="H19" s="5">
        <f t="shared" si="0"/>
        <v>32850</v>
      </c>
      <c r="I19" s="4"/>
      <c r="J19" s="4"/>
      <c r="K19" s="4"/>
      <c r="L19" s="4"/>
      <c r="M19" s="5">
        <f t="shared" si="1"/>
        <v>0</v>
      </c>
      <c r="N19" s="4"/>
      <c r="O19" s="5">
        <f t="shared" si="2"/>
        <v>32850</v>
      </c>
    </row>
    <row r="20" spans="2:15">
      <c r="B20" s="8" t="s">
        <v>17</v>
      </c>
      <c r="C20" s="4">
        <v>9820</v>
      </c>
      <c r="D20" s="4"/>
      <c r="E20" s="4">
        <v>120</v>
      </c>
      <c r="F20" s="4">
        <v>430</v>
      </c>
      <c r="G20" s="4"/>
      <c r="H20" s="5">
        <f t="shared" si="0"/>
        <v>10370</v>
      </c>
      <c r="I20" s="4">
        <v>2500</v>
      </c>
      <c r="J20" s="4"/>
      <c r="K20" s="4"/>
      <c r="L20" s="4"/>
      <c r="M20" s="5">
        <f t="shared" si="1"/>
        <v>2500</v>
      </c>
      <c r="N20" s="4"/>
      <c r="O20" s="5">
        <f t="shared" si="2"/>
        <v>12870</v>
      </c>
    </row>
    <row r="21" spans="2:15">
      <c r="B21" s="1" t="s">
        <v>18</v>
      </c>
      <c r="C21" s="4"/>
      <c r="D21" s="4"/>
      <c r="E21" s="4"/>
      <c r="F21" s="4"/>
      <c r="G21" s="4"/>
      <c r="H21" s="5">
        <f t="shared" si="0"/>
        <v>0</v>
      </c>
      <c r="I21" s="4">
        <v>72000</v>
      </c>
      <c r="J21" s="4"/>
      <c r="K21" s="4"/>
      <c r="L21" s="4"/>
      <c r="M21" s="5">
        <f t="shared" si="1"/>
        <v>72000</v>
      </c>
      <c r="N21" s="4"/>
      <c r="O21" s="5">
        <f t="shared" si="2"/>
        <v>72000</v>
      </c>
    </row>
    <row r="22" spans="2:15" ht="15.75" thickBot="1">
      <c r="B22" s="9" t="s">
        <v>2</v>
      </c>
      <c r="C22" s="10"/>
      <c r="D22" s="10"/>
      <c r="E22" s="10"/>
      <c r="F22" s="10"/>
      <c r="G22" s="10"/>
      <c r="H22" s="11">
        <f>SUM(H6:H21)</f>
        <v>188360</v>
      </c>
      <c r="I22" s="10"/>
      <c r="J22" s="10"/>
      <c r="K22" s="10"/>
      <c r="L22" s="10"/>
      <c r="M22" s="11">
        <f>SUM(M6:M21)</f>
        <v>247500</v>
      </c>
      <c r="N22" s="10"/>
      <c r="O22" s="11">
        <f>SUM(O6:O21)</f>
        <v>435860</v>
      </c>
    </row>
    <row r="23" spans="2:15" ht="15.75" thickBot="1">
      <c r="B23" s="12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>O22</f>
        <v>435860</v>
      </c>
    </row>
    <row r="27" spans="2:15">
      <c r="B27" t="s">
        <v>22</v>
      </c>
      <c r="C27">
        <v>35000</v>
      </c>
    </row>
    <row r="28" spans="2:15">
      <c r="B28" t="s">
        <v>23</v>
      </c>
      <c r="C28">
        <v>3500</v>
      </c>
    </row>
    <row r="29" spans="2:15">
      <c r="B29" t="s">
        <v>24</v>
      </c>
      <c r="C29">
        <v>6500</v>
      </c>
    </row>
    <row r="30" spans="2:15">
      <c r="B30" t="s">
        <v>25</v>
      </c>
      <c r="C30">
        <v>6500</v>
      </c>
    </row>
    <row r="31" spans="2:15">
      <c r="B31" t="s">
        <v>26</v>
      </c>
      <c r="C31">
        <v>48500</v>
      </c>
    </row>
  </sheetData>
  <mergeCells count="2">
    <mergeCell ref="C5:G5"/>
    <mergeCell ref="I5:L5"/>
  </mergeCells>
  <pageMargins left="0.31496062992125984" right="0.31496062992125984" top="0.31496062992125984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2014</vt:lpstr>
      <vt:lpstr>2015</vt:lpstr>
      <vt:lpstr>'2014'!Область_печати</vt:lpstr>
      <vt:lpstr>'2015'!Область_печати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2015-01-11T20:53:01Z</dcterms:created>
  <dcterms:modified xsi:type="dcterms:W3CDTF">2015-03-20T11:09:08Z</dcterms:modified>
</cp:coreProperties>
</file>